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52.1.20\exchange\Lavrenteva\ПРАВЛЕНИЯ 2020_2026\Протоколы и решения 2026\решения\19.02.2026\"/>
    </mc:Choice>
  </mc:AlternateContent>
  <bookViews>
    <workbookView xWindow="-120" yWindow="-120" windowWidth="29040" windowHeight="15840"/>
  </bookViews>
  <sheets>
    <sheet name="Лист1" sheetId="1" r:id="rId1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I56" i="1" l="1"/>
  <c r="L56" i="1" l="1"/>
  <c r="H56" i="1"/>
</calcChain>
</file>

<file path=xl/sharedStrings.xml><?xml version="1.0" encoding="utf-8"?>
<sst xmlns="http://schemas.openxmlformats.org/spreadsheetml/2006/main" count="424" uniqueCount="177">
  <si>
    <t>Муниципальное образование</t>
  </si>
  <si>
    <t>Населенный пункт</t>
  </si>
  <si>
    <t>Наименование объекта строительства (согласно акту законченного строительством объекта)</t>
  </si>
  <si>
    <t>Код объекта строительства &lt;1&gt;</t>
  </si>
  <si>
    <t>Фактически понесенные расходы на выполнение мероприятий по подключению (технологическому присоединению) газоиспользующего оборудования к газораспределительным сетям в рамках догазификации и в рамках догазификации котельных (далее - мероприятия по технологическому присоединению в рамках догазификации), рублей (без учета налога на добавленную стоимость)</t>
  </si>
  <si>
    <t>Экономически обоснованные расходы на выполнение мероприятий по технологическому присоединению в рамках догазификации, рублей (без учета налога на добавленную стоимость)</t>
  </si>
  <si>
    <t>Всего, в том числе:</t>
  </si>
  <si>
    <t>Средства от применения тарифов на услуги по транспортировке газа по газораспределительным сетям</t>
  </si>
  <si>
    <t>Средства от применения специальных надбавок к тарифам на транспортировку газа газораспределительной организацией</t>
  </si>
  <si>
    <t>Средства, полученные от иных источников финансирования мероприятий по технологическому присоединению в рамках догазификации</t>
  </si>
  <si>
    <t>Всего:</t>
  </si>
  <si>
    <t>№ пункта</t>
  </si>
  <si>
    <t>Код этапа
(АА-ББ-ГГГ-Х, где: 
ЭЭЭЭЭ - уникальный код этапа строительства (реконструкции) объекта, при реализации объекта с выделением этапов (по форме "00001", "00002");
"00000" - строительство объекта без выделения этапов; 
СНТ - реализация мероприятий по технологическому присоединению в рамках догазификации в границах территорий ведения гражданами садоводства для собственных нужд)</t>
  </si>
  <si>
    <t>Код мероприятия
(МММ (от 1 до 3 символов), где: 
"1" - разработка проектной документации и осуществление строительных мероприятий (без учета затрат, перечисленных "2", "3", "4"); 
"2" - рекультивация, благоустройство; 
"3" - осуществление государственного кадастрового учета и (или) государственной регистрации прав на построенную или реконструированную газораспределительной организацией сеть газораспределения, включая подготовку материалов для внесения сведений в единый государственный реестр недвижимости об установлении охранных зон, а также оплату государственной пошлины за осуществление регистрации прав собственности; 
"4" - осуществление газораспределительной организацией мониторинга выполнения заявителем технических условий и фактического присоединения, а также прием заявки о подключении, подготовка договора о подключении и дополнительных соглашений к нему; 
"0" - строительство объекта без выделения уникального мероприятия (выполнен комплекс работ, перечисленных в "1 - 4")</t>
  </si>
  <si>
    <t>Средства, полученные от единого оператора газификации или регионального оператора газификации для покрытия расходов на реализацию мероприятий по технологическому присоединению в рамках догазификации*</t>
  </si>
  <si>
    <t xml:space="preserve">* </t>
  </si>
  <si>
    <t>с учетом фактически полученных средств от единого оператора газификации на дату принятия решения</t>
  </si>
  <si>
    <t>&lt;1&gt; Правила взаимодействия единого оператора газификации, регионального оператора газификации, органов государственной власти субъектов Российской Федерации, органов публичной власти федеральных территорий, газотранспортных организаций, а также газораспределительных организаций, привлекаемых единым оператором газификации или региональным оператором газификации, при реализации мероприятий межрегиональных и региональных программ газификации жилищно-коммунального хозяйства, промышленных и иных организаций, утвержденные постановлением Правительства Российской Федерации от 13 сентября 2021 г. № 1550</t>
  </si>
  <si>
    <t>-</t>
  </si>
  <si>
    <t>52-24-980-00000</t>
  </si>
  <si>
    <t>52-23-980-00000</t>
  </si>
  <si>
    <t>52-21-980-00000</t>
  </si>
  <si>
    <t>с. Старково</t>
  </si>
  <si>
    <t>д. Дева</t>
  </si>
  <si>
    <t>Нижегородская обл., Володарский р-н</t>
  </si>
  <si>
    <t>с. п. Голышево</t>
  </si>
  <si>
    <t>52-25-980-00000</t>
  </si>
  <si>
    <t>с. п. Старая Сейма</t>
  </si>
  <si>
    <t>с. п. Щелканово</t>
  </si>
  <si>
    <t>с. п. Ильино</t>
  </si>
  <si>
    <t>с. п. Красная Горка</t>
  </si>
  <si>
    <t>с. п. Голышево, 
мкр. Сосенки</t>
  </si>
  <si>
    <t>г. Володарск</t>
  </si>
  <si>
    <t>ул. Цветочная, д. 80</t>
  </si>
  <si>
    <t>52-24-009-1232</t>
  </si>
  <si>
    <t>д.34</t>
  </si>
  <si>
    <t>52-23-009-1158</t>
  </si>
  <si>
    <t>с. п. Мулинский сельсовет, д. Дева</t>
  </si>
  <si>
    <t>ул. Северная, д. 10</t>
  </si>
  <si>
    <t>52-24-009-1230</t>
  </si>
  <si>
    <t>с. п. Охлопково</t>
  </si>
  <si>
    <t>ул. Калининская,
д. 28 Б</t>
  </si>
  <si>
    <t>52-24-009-1164</t>
  </si>
  <si>
    <t>ул. Центральная, д. 54</t>
  </si>
  <si>
    <t>52-21-009-548</t>
  </si>
  <si>
    <t xml:space="preserve">
с. п. Голышево</t>
  </si>
  <si>
    <t>ул. Ильинская, д. 26</t>
  </si>
  <si>
    <t>52-21-009-515</t>
  </si>
  <si>
    <t>р. п. Красная Горка,
п. Голышево</t>
  </si>
  <si>
    <t>ул. Совхозная, д. 23 Б</t>
  </si>
  <si>
    <t>52-21-009-481</t>
  </si>
  <si>
    <t>ул. Ильинская, д. 4</t>
  </si>
  <si>
    <t>52-21-009-500</t>
  </si>
  <si>
    <t>ул. Совхозная, д. 9</t>
  </si>
  <si>
    <t>52-24-009-1281</t>
  </si>
  <si>
    <t>ул. Земляничная, д. 1</t>
  </si>
  <si>
    <t>52-25-009-1312</t>
  </si>
  <si>
    <t>д. Гладково</t>
  </si>
  <si>
    <t xml:space="preserve"> ул. Свободы, д. 15</t>
  </si>
  <si>
    <t>52-24-009-1210</t>
  </si>
  <si>
    <t>р. п. Центральный</t>
  </si>
  <si>
    <t xml:space="preserve"> ул. Дачная, д. 3 А</t>
  </si>
  <si>
    <t>52-24-009-1282</t>
  </si>
  <si>
    <t>ул. Строителей, д. 23</t>
  </si>
  <si>
    <t>52-24-009-1198</t>
  </si>
  <si>
    <t>с. п. с. Красная Горка, п. Красная Горка</t>
  </si>
  <si>
    <t xml:space="preserve"> ул. Счастливая, д. 42 А</t>
  </si>
  <si>
    <t>52-23-009-1070</t>
  </si>
  <si>
    <t>ул. Счастливая, д. 42 А (распред г/пр)</t>
  </si>
  <si>
    <t>52-23-009-1090</t>
  </si>
  <si>
    <t>ул. Вокзальная, д. 10</t>
  </si>
  <si>
    <t>52-21-009-87</t>
  </si>
  <si>
    <t xml:space="preserve"> ул. Северная, д. 155</t>
  </si>
  <si>
    <t>52-24-009-1245</t>
  </si>
  <si>
    <t>д. Мулино</t>
  </si>
  <si>
    <t>ул. Школьная, д. 62</t>
  </si>
  <si>
    <t>52-24-009-1279</t>
  </si>
  <si>
    <t>ул. Песчаная, д. 33</t>
  </si>
  <si>
    <t>52-24-009-1243</t>
  </si>
  <si>
    <t>ул. Солнечная, д. 4</t>
  </si>
  <si>
    <t>52-25-009-1291</t>
  </si>
  <si>
    <t>ул. Чапаева, д. 37 Б</t>
  </si>
  <si>
    <t>52-25-009-1289</t>
  </si>
  <si>
    <t>г. п. г. Володарск</t>
  </si>
  <si>
    <t>ул. Молодежная, д. 29</t>
  </si>
  <si>
    <t>52-24-009-1257</t>
  </si>
  <si>
    <t>ул. Сосновая, д. 106</t>
  </si>
  <si>
    <t>52-24-009-1228</t>
  </si>
  <si>
    <t>р. п. Красная Горка, п. Дубки</t>
  </si>
  <si>
    <t xml:space="preserve">  ул. Дачная, д. 16</t>
  </si>
  <si>
    <t>52-21-009-858</t>
  </si>
  <si>
    <t>с. п. с. Красная Горка, 
п. Голышево</t>
  </si>
  <si>
    <t>ул. Чапаева, д. 122</t>
  </si>
  <si>
    <t>52-21-009-456</t>
  </si>
  <si>
    <t>ул. Молодежная, д. 30 А</t>
  </si>
  <si>
    <t>52-25-009-1937</t>
  </si>
  <si>
    <t>ул. Изумрудная, д. 24</t>
  </si>
  <si>
    <t>52-24-009-1239</t>
  </si>
  <si>
    <t>с. Золино</t>
  </si>
  <si>
    <t>ул. Комсомольская, д. 55</t>
  </si>
  <si>
    <t>52-25-009-1311</t>
  </si>
  <si>
    <t>ул. Октябрьская, д. 8</t>
  </si>
  <si>
    <t>52-25-009-1299</t>
  </si>
  <si>
    <t>ул. Горького, д. 13/1</t>
  </si>
  <si>
    <t>52-24-009-1163</t>
  </si>
  <si>
    <t>52-24-980-00001</t>
  </si>
  <si>
    <t xml:space="preserve"> ул. 2-я Набережная, д.1</t>
  </si>
  <si>
    <t>52-25-009-1308</t>
  </si>
  <si>
    <t>52-25-980-00002</t>
  </si>
  <si>
    <t>ул. Комсомольская, 
д. 37</t>
  </si>
  <si>
    <t>52-25-009-1920</t>
  </si>
  <si>
    <t>52-25-980-00003</t>
  </si>
  <si>
    <t xml:space="preserve"> ул. Северная, д. 72</t>
  </si>
  <si>
    <t>52-24-009-1256</t>
  </si>
  <si>
    <t>52-24-980-00004</t>
  </si>
  <si>
    <t>ул. Кооперативная, 
д. 136</t>
  </si>
  <si>
    <t>52-24-009-1258</t>
  </si>
  <si>
    <t>52-24-980-00005</t>
  </si>
  <si>
    <t>ул. Комсомольская, 
д. 110</t>
  </si>
  <si>
    <t>52-25-009-1310</t>
  </si>
  <si>
    <t>52-25-980-00006</t>
  </si>
  <si>
    <t xml:space="preserve"> ул. Родниковая, д. 13</t>
  </si>
  <si>
    <t>52-25-009-1307</t>
  </si>
  <si>
    <t>52-25-980-00007</t>
  </si>
  <si>
    <t xml:space="preserve"> ул. Счастливая, д. 24</t>
  </si>
  <si>
    <t>52-25-009-1298</t>
  </si>
  <si>
    <t>52-25-980-00008</t>
  </si>
  <si>
    <t>ул. Изумрудная, д. 16</t>
  </si>
  <si>
    <t>52-24-009-1224</t>
  </si>
  <si>
    <t>52-24-980-00009</t>
  </si>
  <si>
    <t>ул. Юганецкая, д. 34</t>
  </si>
  <si>
    <t>52-21-009-611</t>
  </si>
  <si>
    <t>52-21-980-00010</t>
  </si>
  <si>
    <t xml:space="preserve">с. п. Старая Сейма </t>
  </si>
  <si>
    <t>ул. Солнечная, д. 40</t>
  </si>
  <si>
    <t>52-25-009-1306</t>
  </si>
  <si>
    <t>52-25-980-00011</t>
  </si>
  <si>
    <t>д. Дева, СНТ Автомобилист</t>
  </si>
  <si>
    <t>д. 13, 14</t>
  </si>
  <si>
    <t>52-24-009-1273</t>
  </si>
  <si>
    <t>52-24-980-00012</t>
  </si>
  <si>
    <t>с. Старково,  
СТ Березка</t>
  </si>
  <si>
    <t>ул. Березовая, д. 6</t>
  </si>
  <si>
    <t>52-25-009-1935</t>
  </si>
  <si>
    <t>52-25-980-00013</t>
  </si>
  <si>
    <t xml:space="preserve"> д. 36</t>
  </si>
  <si>
    <t>52-25-009-1295</t>
  </si>
  <si>
    <t>52-25-980-00014</t>
  </si>
  <si>
    <t>д. Дева, 
СНТ «Автомобилист»,</t>
  </si>
  <si>
    <t xml:space="preserve">  д. 83</t>
  </si>
  <si>
    <t>52-24-009-1266</t>
  </si>
  <si>
    <t>52-24-980-00015</t>
  </si>
  <si>
    <t xml:space="preserve">с. п. Красная Горка,
п. Щелканово, </t>
  </si>
  <si>
    <t xml:space="preserve">
ул. Степана Разина, д. 35</t>
  </si>
  <si>
    <t>52-21-009-707</t>
  </si>
  <si>
    <t>52-21-980-00016</t>
  </si>
  <si>
    <t>п. Щелканово</t>
  </si>
  <si>
    <t>ул. Октябрьская, д. 33</t>
  </si>
  <si>
    <t>52-21-009-582</t>
  </si>
  <si>
    <t>52-21-980-00017</t>
  </si>
  <si>
    <t xml:space="preserve">с. п. Голышево, </t>
  </si>
  <si>
    <t xml:space="preserve">ул. Рябиновая, д. 41 </t>
  </si>
  <si>
    <t>52-23-009-1159</t>
  </si>
  <si>
    <t>52-23-980-00018</t>
  </si>
  <si>
    <t>ул. Нагорная, д. 24</t>
  </si>
  <si>
    <t>52-25-009-1936</t>
  </si>
  <si>
    <t>52-25-980-00019</t>
  </si>
  <si>
    <t>р. п. Красная Горка</t>
  </si>
  <si>
    <t>ул. Северная, д. 47</t>
  </si>
  <si>
    <t>52-21-009-22</t>
  </si>
  <si>
    <t>52-21-980-00020</t>
  </si>
  <si>
    <t>ул. Сосновая, д. 91</t>
  </si>
  <si>
    <t>52-24-009-1227</t>
  </si>
  <si>
    <t>52-24-980-00021</t>
  </si>
  <si>
    <t xml:space="preserve">Размер экономически обоснованных расходов на выполнение мероприятий по подключению 
(технологическому присоединению) газоиспользующего оборудования к газораспределительным сетям 
ОБЩЕСТВА С ОГРАНИЧЕННОЙ ОТВЕТСТВЕННОСТЬЮ «ДЗЕРЖИНСКМЕЖРАЙГАЗ» (ИНН 5249093980), г. Дзержинск Нижегородской области, в рамках догазификации и в рамках догазификации котельных за 4 квартал 2025 г.
</t>
  </si>
  <si>
    <t>_______________________</t>
  </si>
  <si>
    <t>ПРИЛОЖЕНИЕ 
к решению региональной службы 
по тарифам Нижегородской области 
от 19 февраля 2026 г. № 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</si>
</sst>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1" fillId="0" borderId="0" xfId="0" applyFont="1"/>
    <xf numFmtId="4" fontId="9" fillId="2" borderId="0" xfId="0" applyNumberFormat="1" applyFont="1" applyFill="1"/>
    <xf numFmtId="4" fontId="9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7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0" fillId="2" borderId="0" xfId="0" applyFill="1" applyAlignment="1"/>
    <xf numFmtId="0" fontId="0" fillId="0" borderId="0" xfId="0" applyAlignment="1"/>
    <xf numFmtId="0" fontId="10" fillId="2" borderId="0" xfId="0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28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4"/>
  <sheetViews>
    <sheetView tabSelected="1" topLeftCell="C1" zoomScale="75" zoomScaleNormal="75" workbookViewId="0">
      <selection activeCell="E3" sqref="E3:E4"/>
    </sheetView>
  </sheetViews>
  <sheetFormatPr defaultRowHeight="14.4" x14ac:dyDescent="0.3"/>
  <cols>
    <col min="1" max="1" width="9.109375" customWidth="1"/>
    <col min="2" max="2" width="17.88671875" customWidth="1"/>
    <col min="3" max="3" width="19.109375" customWidth="1"/>
    <col min="4" max="4" width="18.109375" customWidth="1"/>
    <col min="5" max="5" width="17.88671875" customWidth="1"/>
    <col min="6" max="6" width="30.77734375" customWidth="1"/>
    <col min="7" max="7" width="55.33203125" customWidth="1"/>
    <col min="8" max="8" width="28.44140625" style="4" customWidth="1"/>
    <col min="9" max="9" width="14.6640625" customWidth="1"/>
    <col min="10" max="10" width="13.6640625" customWidth="1"/>
    <col min="11" max="11" width="16.6640625" customWidth="1"/>
    <col min="12" max="12" width="21.88671875" customWidth="1"/>
    <col min="13" max="13" width="18.33203125" customWidth="1"/>
  </cols>
  <sheetData>
    <row r="1" spans="1:13" ht="74.400000000000006" customHeight="1" x14ac:dyDescent="0.3">
      <c r="A1" s="1"/>
      <c r="B1" s="1"/>
      <c r="C1" s="1"/>
      <c r="D1" s="1"/>
      <c r="E1" s="1"/>
      <c r="F1" s="1"/>
      <c r="G1" s="1"/>
      <c r="H1" s="3"/>
      <c r="I1" s="1"/>
      <c r="K1" s="1"/>
      <c r="L1" s="26" t="s">
        <v>176</v>
      </c>
      <c r="M1" s="27"/>
    </row>
    <row r="2" spans="1:13" ht="69.599999999999994" customHeight="1" x14ac:dyDescent="0.3">
      <c r="A2" s="30" t="s">
        <v>174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36.75" customHeight="1" x14ac:dyDescent="0.3">
      <c r="A3" s="33" t="s">
        <v>11</v>
      </c>
      <c r="B3" s="33" t="s">
        <v>0</v>
      </c>
      <c r="C3" s="33" t="s">
        <v>1</v>
      </c>
      <c r="D3" s="33" t="s">
        <v>2</v>
      </c>
      <c r="E3" s="33" t="s">
        <v>3</v>
      </c>
      <c r="F3" s="33" t="s">
        <v>12</v>
      </c>
      <c r="G3" s="33" t="s">
        <v>13</v>
      </c>
      <c r="H3" s="35" t="s">
        <v>4</v>
      </c>
      <c r="I3" s="37" t="s">
        <v>5</v>
      </c>
      <c r="J3" s="38"/>
      <c r="K3" s="38"/>
      <c r="L3" s="38"/>
      <c r="M3" s="39"/>
    </row>
    <row r="4" spans="1:13" ht="191.4" customHeight="1" x14ac:dyDescent="0.3">
      <c r="A4" s="34"/>
      <c r="B4" s="34"/>
      <c r="C4" s="34"/>
      <c r="D4" s="34"/>
      <c r="E4" s="34"/>
      <c r="F4" s="34"/>
      <c r="G4" s="34"/>
      <c r="H4" s="36"/>
      <c r="I4" s="13" t="s">
        <v>6</v>
      </c>
      <c r="J4" s="13" t="s">
        <v>7</v>
      </c>
      <c r="K4" s="13" t="s">
        <v>8</v>
      </c>
      <c r="L4" s="13" t="s">
        <v>14</v>
      </c>
      <c r="M4" s="13" t="s">
        <v>9</v>
      </c>
    </row>
    <row r="5" spans="1:13" x14ac:dyDescent="0.3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5">
        <v>10</v>
      </c>
      <c r="K5" s="14">
        <v>11</v>
      </c>
      <c r="L5" s="14">
        <v>12</v>
      </c>
      <c r="M5" s="14">
        <v>13</v>
      </c>
    </row>
    <row r="6" spans="1:13" ht="34.200000000000003" customHeight="1" x14ac:dyDescent="0.3">
      <c r="A6" s="16">
        <v>1</v>
      </c>
      <c r="B6" s="17" t="s">
        <v>24</v>
      </c>
      <c r="C6" s="17" t="s">
        <v>25</v>
      </c>
      <c r="D6" s="17" t="s">
        <v>33</v>
      </c>
      <c r="E6" s="17" t="s">
        <v>34</v>
      </c>
      <c r="F6" s="17" t="s">
        <v>19</v>
      </c>
      <c r="G6" s="17">
        <v>0</v>
      </c>
      <c r="H6" s="18">
        <v>75271.600000000006</v>
      </c>
      <c r="I6" s="18">
        <v>75196.27</v>
      </c>
      <c r="J6" s="19" t="s">
        <v>18</v>
      </c>
      <c r="K6" s="19" t="s">
        <v>18</v>
      </c>
      <c r="L6" s="19">
        <f>I6</f>
        <v>75196.27</v>
      </c>
      <c r="M6" s="20" t="s">
        <v>18</v>
      </c>
    </row>
    <row r="7" spans="1:13" ht="26.4" x14ac:dyDescent="0.3">
      <c r="A7" s="16">
        <f>A6+1</f>
        <v>2</v>
      </c>
      <c r="B7" s="21" t="s">
        <v>24</v>
      </c>
      <c r="C7" s="17" t="s">
        <v>23</v>
      </c>
      <c r="D7" s="17" t="s">
        <v>35</v>
      </c>
      <c r="E7" s="21" t="s">
        <v>36</v>
      </c>
      <c r="F7" s="17" t="s">
        <v>20</v>
      </c>
      <c r="G7" s="17">
        <v>0</v>
      </c>
      <c r="H7" s="18">
        <v>59019.45</v>
      </c>
      <c r="I7" s="18">
        <v>59019.45</v>
      </c>
      <c r="J7" s="19" t="s">
        <v>18</v>
      </c>
      <c r="K7" s="19" t="s">
        <v>18</v>
      </c>
      <c r="L7" s="19">
        <f t="shared" ref="L7:L55" si="0">I7</f>
        <v>59019.45</v>
      </c>
      <c r="M7" s="20" t="s">
        <v>18</v>
      </c>
    </row>
    <row r="8" spans="1:13" ht="26.4" x14ac:dyDescent="0.3">
      <c r="A8" s="16">
        <f t="shared" ref="A8:A55" si="1">A7+1</f>
        <v>3</v>
      </c>
      <c r="B8" s="21" t="s">
        <v>24</v>
      </c>
      <c r="C8" s="17" t="s">
        <v>37</v>
      </c>
      <c r="D8" s="17" t="s">
        <v>38</v>
      </c>
      <c r="E8" s="21" t="s">
        <v>39</v>
      </c>
      <c r="F8" s="17" t="s">
        <v>19</v>
      </c>
      <c r="G8" s="17">
        <v>0</v>
      </c>
      <c r="H8" s="22">
        <v>61124.71</v>
      </c>
      <c r="I8" s="22">
        <v>54590.07</v>
      </c>
      <c r="J8" s="19" t="s">
        <v>18</v>
      </c>
      <c r="K8" s="19" t="s">
        <v>18</v>
      </c>
      <c r="L8" s="19">
        <f t="shared" si="0"/>
        <v>54590.07</v>
      </c>
      <c r="M8" s="20" t="s">
        <v>18</v>
      </c>
    </row>
    <row r="9" spans="1:13" ht="26.4" x14ac:dyDescent="0.3">
      <c r="A9" s="16">
        <f t="shared" si="1"/>
        <v>4</v>
      </c>
      <c r="B9" s="21" t="s">
        <v>24</v>
      </c>
      <c r="C9" s="17" t="s">
        <v>40</v>
      </c>
      <c r="D9" s="17" t="s">
        <v>41</v>
      </c>
      <c r="E9" s="21" t="s">
        <v>42</v>
      </c>
      <c r="F9" s="17" t="s">
        <v>19</v>
      </c>
      <c r="G9" s="17">
        <v>0</v>
      </c>
      <c r="H9" s="22">
        <v>145460.75</v>
      </c>
      <c r="I9" s="22">
        <v>145347.68</v>
      </c>
      <c r="J9" s="19" t="s">
        <v>18</v>
      </c>
      <c r="K9" s="19" t="s">
        <v>18</v>
      </c>
      <c r="L9" s="19">
        <f t="shared" si="0"/>
        <v>145347.68</v>
      </c>
      <c r="M9" s="20" t="s">
        <v>18</v>
      </c>
    </row>
    <row r="10" spans="1:13" ht="26.4" x14ac:dyDescent="0.3">
      <c r="A10" s="16">
        <f t="shared" si="1"/>
        <v>5</v>
      </c>
      <c r="B10" s="21" t="s">
        <v>24</v>
      </c>
      <c r="C10" s="17" t="s">
        <v>28</v>
      </c>
      <c r="D10" s="17" t="s">
        <v>43</v>
      </c>
      <c r="E10" s="17" t="s">
        <v>44</v>
      </c>
      <c r="F10" s="17" t="s">
        <v>21</v>
      </c>
      <c r="G10" s="17">
        <v>0</v>
      </c>
      <c r="H10" s="22">
        <v>87897.66</v>
      </c>
      <c r="I10" s="22">
        <v>77260.67</v>
      </c>
      <c r="J10" s="19" t="s">
        <v>18</v>
      </c>
      <c r="K10" s="19" t="s">
        <v>18</v>
      </c>
      <c r="L10" s="19">
        <f t="shared" si="0"/>
        <v>77260.67</v>
      </c>
      <c r="M10" s="20" t="s">
        <v>18</v>
      </c>
    </row>
    <row r="11" spans="1:13" ht="26.4" x14ac:dyDescent="0.3">
      <c r="A11" s="16">
        <f t="shared" si="1"/>
        <v>6</v>
      </c>
      <c r="B11" s="21" t="s">
        <v>24</v>
      </c>
      <c r="C11" s="17" t="s">
        <v>45</v>
      </c>
      <c r="D11" s="17" t="s">
        <v>46</v>
      </c>
      <c r="E11" s="17" t="s">
        <v>47</v>
      </c>
      <c r="F11" s="17" t="s">
        <v>21</v>
      </c>
      <c r="G11" s="17">
        <v>0</v>
      </c>
      <c r="H11" s="22">
        <v>54598.64</v>
      </c>
      <c r="I11" s="22">
        <v>54598.64</v>
      </c>
      <c r="J11" s="19" t="s">
        <v>18</v>
      </c>
      <c r="K11" s="19" t="s">
        <v>18</v>
      </c>
      <c r="L11" s="19">
        <f t="shared" si="0"/>
        <v>54598.64</v>
      </c>
      <c r="M11" s="20" t="s">
        <v>18</v>
      </c>
    </row>
    <row r="12" spans="1:13" ht="26.4" x14ac:dyDescent="0.3">
      <c r="A12" s="16">
        <f t="shared" si="1"/>
        <v>7</v>
      </c>
      <c r="B12" s="21" t="s">
        <v>24</v>
      </c>
      <c r="C12" s="17" t="s">
        <v>48</v>
      </c>
      <c r="D12" s="17" t="s">
        <v>49</v>
      </c>
      <c r="E12" s="21" t="s">
        <v>50</v>
      </c>
      <c r="F12" s="17" t="s">
        <v>21</v>
      </c>
      <c r="G12" s="17">
        <v>0</v>
      </c>
      <c r="H12" s="22">
        <v>59269.17</v>
      </c>
      <c r="I12" s="22">
        <v>59269.17</v>
      </c>
      <c r="J12" s="19" t="s">
        <v>18</v>
      </c>
      <c r="K12" s="19" t="s">
        <v>18</v>
      </c>
      <c r="L12" s="19">
        <f t="shared" si="0"/>
        <v>59269.17</v>
      </c>
      <c r="M12" s="20" t="s">
        <v>18</v>
      </c>
    </row>
    <row r="13" spans="1:13" ht="26.4" x14ac:dyDescent="0.3">
      <c r="A13" s="16">
        <f t="shared" si="1"/>
        <v>8</v>
      </c>
      <c r="B13" s="21" t="s">
        <v>24</v>
      </c>
      <c r="C13" s="17" t="s">
        <v>45</v>
      </c>
      <c r="D13" s="17" t="s">
        <v>51</v>
      </c>
      <c r="E13" s="17" t="s">
        <v>52</v>
      </c>
      <c r="F13" s="17" t="s">
        <v>21</v>
      </c>
      <c r="G13" s="17">
        <v>0</v>
      </c>
      <c r="H13" s="22">
        <v>111446.46</v>
      </c>
      <c r="I13" s="22">
        <v>111446.46</v>
      </c>
      <c r="J13" s="19" t="s">
        <v>18</v>
      </c>
      <c r="K13" s="19" t="s">
        <v>18</v>
      </c>
      <c r="L13" s="19">
        <f t="shared" si="0"/>
        <v>111446.46</v>
      </c>
      <c r="M13" s="20" t="s">
        <v>18</v>
      </c>
    </row>
    <row r="14" spans="1:13" ht="26.4" x14ac:dyDescent="0.3">
      <c r="A14" s="16">
        <f t="shared" si="1"/>
        <v>9</v>
      </c>
      <c r="B14" s="21" t="s">
        <v>24</v>
      </c>
      <c r="C14" s="17" t="s">
        <v>29</v>
      </c>
      <c r="D14" s="17" t="s">
        <v>53</v>
      </c>
      <c r="E14" s="17" t="s">
        <v>54</v>
      </c>
      <c r="F14" s="17" t="s">
        <v>19</v>
      </c>
      <c r="G14" s="17">
        <v>0</v>
      </c>
      <c r="H14" s="22">
        <v>71844.92</v>
      </c>
      <c r="I14" s="22">
        <v>71844.92</v>
      </c>
      <c r="J14" s="19" t="s">
        <v>18</v>
      </c>
      <c r="K14" s="19" t="s">
        <v>18</v>
      </c>
      <c r="L14" s="19">
        <f t="shared" si="0"/>
        <v>71844.92</v>
      </c>
      <c r="M14" s="20" t="s">
        <v>18</v>
      </c>
    </row>
    <row r="15" spans="1:13" ht="26.4" x14ac:dyDescent="0.3">
      <c r="A15" s="16">
        <f t="shared" si="1"/>
        <v>10</v>
      </c>
      <c r="B15" s="21" t="s">
        <v>24</v>
      </c>
      <c r="C15" s="17" t="s">
        <v>25</v>
      </c>
      <c r="D15" s="17" t="s">
        <v>55</v>
      </c>
      <c r="E15" s="21" t="s">
        <v>56</v>
      </c>
      <c r="F15" s="17" t="s">
        <v>26</v>
      </c>
      <c r="G15" s="17">
        <v>0</v>
      </c>
      <c r="H15" s="22">
        <v>715121.29</v>
      </c>
      <c r="I15" s="22">
        <v>715121.29</v>
      </c>
      <c r="J15" s="19" t="s">
        <v>18</v>
      </c>
      <c r="K15" s="19" t="s">
        <v>18</v>
      </c>
      <c r="L15" s="19">
        <f t="shared" si="0"/>
        <v>715121.29</v>
      </c>
      <c r="M15" s="20" t="s">
        <v>18</v>
      </c>
    </row>
    <row r="16" spans="1:13" ht="26.4" x14ac:dyDescent="0.3">
      <c r="A16" s="16">
        <f t="shared" si="1"/>
        <v>11</v>
      </c>
      <c r="B16" s="21" t="s">
        <v>24</v>
      </c>
      <c r="C16" s="17" t="s">
        <v>57</v>
      </c>
      <c r="D16" s="17" t="s">
        <v>58</v>
      </c>
      <c r="E16" s="21" t="s">
        <v>59</v>
      </c>
      <c r="F16" s="17" t="s">
        <v>19</v>
      </c>
      <c r="G16" s="17">
        <v>0</v>
      </c>
      <c r="H16" s="22">
        <v>126127.65</v>
      </c>
      <c r="I16" s="22">
        <v>126127.65</v>
      </c>
      <c r="J16" s="19" t="s">
        <v>18</v>
      </c>
      <c r="K16" s="19" t="s">
        <v>18</v>
      </c>
      <c r="L16" s="19">
        <f t="shared" si="0"/>
        <v>126127.65</v>
      </c>
      <c r="M16" s="20" t="s">
        <v>18</v>
      </c>
    </row>
    <row r="17" spans="1:13" ht="26.4" x14ac:dyDescent="0.3">
      <c r="A17" s="16">
        <f t="shared" si="1"/>
        <v>12</v>
      </c>
      <c r="B17" s="21" t="s">
        <v>24</v>
      </c>
      <c r="C17" s="17" t="s">
        <v>60</v>
      </c>
      <c r="D17" s="17" t="s">
        <v>61</v>
      </c>
      <c r="E17" s="21" t="s">
        <v>62</v>
      </c>
      <c r="F17" s="17" t="s">
        <v>19</v>
      </c>
      <c r="G17" s="17">
        <v>0</v>
      </c>
      <c r="H17" s="22">
        <v>125742.02</v>
      </c>
      <c r="I17" s="22">
        <v>125742.02</v>
      </c>
      <c r="J17" s="19" t="s">
        <v>18</v>
      </c>
      <c r="K17" s="19" t="s">
        <v>18</v>
      </c>
      <c r="L17" s="19">
        <f t="shared" si="0"/>
        <v>125742.02</v>
      </c>
      <c r="M17" s="20" t="s">
        <v>18</v>
      </c>
    </row>
    <row r="18" spans="1:13" ht="26.4" x14ac:dyDescent="0.3">
      <c r="A18" s="16">
        <f t="shared" si="1"/>
        <v>13</v>
      </c>
      <c r="B18" s="21" t="s">
        <v>24</v>
      </c>
      <c r="C18" s="17" t="s">
        <v>57</v>
      </c>
      <c r="D18" s="17" t="s">
        <v>63</v>
      </c>
      <c r="E18" s="21" t="s">
        <v>64</v>
      </c>
      <c r="F18" s="17" t="s">
        <v>19</v>
      </c>
      <c r="G18" s="17">
        <v>0</v>
      </c>
      <c r="H18" s="22">
        <v>119566.36</v>
      </c>
      <c r="I18" s="22">
        <v>119566.36</v>
      </c>
      <c r="J18" s="19" t="s">
        <v>18</v>
      </c>
      <c r="K18" s="19" t="s">
        <v>18</v>
      </c>
      <c r="L18" s="19">
        <f t="shared" si="0"/>
        <v>119566.36</v>
      </c>
      <c r="M18" s="20" t="s">
        <v>18</v>
      </c>
    </row>
    <row r="19" spans="1:13" ht="26.4" x14ac:dyDescent="0.3">
      <c r="A19" s="16">
        <f t="shared" si="1"/>
        <v>14</v>
      </c>
      <c r="B19" s="21" t="s">
        <v>24</v>
      </c>
      <c r="C19" s="17" t="s">
        <v>65</v>
      </c>
      <c r="D19" s="17" t="s">
        <v>66</v>
      </c>
      <c r="E19" s="17" t="s">
        <v>67</v>
      </c>
      <c r="F19" s="17" t="s">
        <v>20</v>
      </c>
      <c r="G19" s="17">
        <v>0</v>
      </c>
      <c r="H19" s="22">
        <v>48308.57</v>
      </c>
      <c r="I19" s="22">
        <v>48308.57</v>
      </c>
      <c r="J19" s="19" t="s">
        <v>18</v>
      </c>
      <c r="K19" s="19" t="s">
        <v>18</v>
      </c>
      <c r="L19" s="19">
        <f t="shared" si="0"/>
        <v>48308.57</v>
      </c>
      <c r="M19" s="20" t="s">
        <v>18</v>
      </c>
    </row>
    <row r="20" spans="1:13" ht="26.4" x14ac:dyDescent="0.3">
      <c r="A20" s="16">
        <f t="shared" si="1"/>
        <v>15</v>
      </c>
      <c r="B20" s="21" t="s">
        <v>24</v>
      </c>
      <c r="C20" s="17" t="s">
        <v>65</v>
      </c>
      <c r="D20" s="17" t="s">
        <v>68</v>
      </c>
      <c r="E20" s="21" t="s">
        <v>69</v>
      </c>
      <c r="F20" s="17" t="s">
        <v>20</v>
      </c>
      <c r="G20" s="17">
        <v>0</v>
      </c>
      <c r="H20" s="22">
        <v>588039.35</v>
      </c>
      <c r="I20" s="22">
        <v>588039.35</v>
      </c>
      <c r="J20" s="19" t="s">
        <v>18</v>
      </c>
      <c r="K20" s="19" t="s">
        <v>18</v>
      </c>
      <c r="L20" s="19">
        <f t="shared" si="0"/>
        <v>588039.35</v>
      </c>
      <c r="M20" s="20" t="s">
        <v>18</v>
      </c>
    </row>
    <row r="21" spans="1:13" ht="26.4" x14ac:dyDescent="0.3">
      <c r="A21" s="16">
        <f t="shared" si="1"/>
        <v>16</v>
      </c>
      <c r="B21" s="21" t="s">
        <v>24</v>
      </c>
      <c r="C21" s="17" t="s">
        <v>30</v>
      </c>
      <c r="D21" s="17" t="s">
        <v>70</v>
      </c>
      <c r="E21" s="21" t="s">
        <v>71</v>
      </c>
      <c r="F21" s="17" t="s">
        <v>21</v>
      </c>
      <c r="G21" s="17">
        <v>0</v>
      </c>
      <c r="H21" s="22">
        <v>69002.880000000005</v>
      </c>
      <c r="I21" s="22">
        <v>61818.080000000002</v>
      </c>
      <c r="J21" s="19" t="s">
        <v>18</v>
      </c>
      <c r="K21" s="19" t="s">
        <v>18</v>
      </c>
      <c r="L21" s="19">
        <f t="shared" si="0"/>
        <v>61818.080000000002</v>
      </c>
      <c r="M21" s="20" t="s">
        <v>18</v>
      </c>
    </row>
    <row r="22" spans="1:13" ht="26.4" x14ac:dyDescent="0.3">
      <c r="A22" s="16">
        <f t="shared" si="1"/>
        <v>17</v>
      </c>
      <c r="B22" s="23" t="s">
        <v>24</v>
      </c>
      <c r="C22" s="17" t="s">
        <v>23</v>
      </c>
      <c r="D22" s="17" t="s">
        <v>72</v>
      </c>
      <c r="E22" s="21" t="s">
        <v>73</v>
      </c>
      <c r="F22" s="17" t="s">
        <v>19</v>
      </c>
      <c r="G22" s="17">
        <v>0</v>
      </c>
      <c r="H22" s="22">
        <v>485590.58</v>
      </c>
      <c r="I22" s="22">
        <v>485590.58</v>
      </c>
      <c r="J22" s="19" t="s">
        <v>18</v>
      </c>
      <c r="K22" s="19" t="s">
        <v>18</v>
      </c>
      <c r="L22" s="19">
        <f t="shared" si="0"/>
        <v>485590.58</v>
      </c>
      <c r="M22" s="20" t="s">
        <v>18</v>
      </c>
    </row>
    <row r="23" spans="1:13" ht="26.4" x14ac:dyDescent="0.3">
      <c r="A23" s="16">
        <f t="shared" si="1"/>
        <v>18</v>
      </c>
      <c r="B23" s="23" t="s">
        <v>24</v>
      </c>
      <c r="C23" s="17" t="s">
        <v>74</v>
      </c>
      <c r="D23" s="17" t="s">
        <v>75</v>
      </c>
      <c r="E23" s="21" t="s">
        <v>76</v>
      </c>
      <c r="F23" s="17" t="s">
        <v>19</v>
      </c>
      <c r="G23" s="17">
        <v>0</v>
      </c>
      <c r="H23" s="22">
        <v>86246.45</v>
      </c>
      <c r="I23" s="22">
        <v>86246.45</v>
      </c>
      <c r="J23" s="19" t="s">
        <v>18</v>
      </c>
      <c r="K23" s="19" t="s">
        <v>18</v>
      </c>
      <c r="L23" s="19">
        <f t="shared" si="0"/>
        <v>86246.45</v>
      </c>
      <c r="M23" s="20" t="s">
        <v>18</v>
      </c>
    </row>
    <row r="24" spans="1:13" ht="26.4" x14ac:dyDescent="0.3">
      <c r="A24" s="16">
        <f t="shared" si="1"/>
        <v>19</v>
      </c>
      <c r="B24" s="23" t="s">
        <v>24</v>
      </c>
      <c r="C24" s="17" t="s">
        <v>32</v>
      </c>
      <c r="D24" s="17" t="s">
        <v>77</v>
      </c>
      <c r="E24" s="17" t="s">
        <v>78</v>
      </c>
      <c r="F24" s="17" t="s">
        <v>19</v>
      </c>
      <c r="G24" s="17">
        <v>0</v>
      </c>
      <c r="H24" s="22">
        <v>62544.800000000003</v>
      </c>
      <c r="I24" s="22">
        <v>62544.800000000003</v>
      </c>
      <c r="J24" s="19" t="s">
        <v>18</v>
      </c>
      <c r="K24" s="19" t="s">
        <v>18</v>
      </c>
      <c r="L24" s="19">
        <f t="shared" si="0"/>
        <v>62544.800000000003</v>
      </c>
      <c r="M24" s="20" t="s">
        <v>18</v>
      </c>
    </row>
    <row r="25" spans="1:13" ht="26.4" x14ac:dyDescent="0.3">
      <c r="A25" s="16">
        <f t="shared" si="1"/>
        <v>20</v>
      </c>
      <c r="B25" s="23" t="s">
        <v>24</v>
      </c>
      <c r="C25" s="17" t="s">
        <v>27</v>
      </c>
      <c r="D25" s="17" t="s">
        <v>79</v>
      </c>
      <c r="E25" s="21" t="s">
        <v>80</v>
      </c>
      <c r="F25" s="17" t="s">
        <v>26</v>
      </c>
      <c r="G25" s="17">
        <v>0</v>
      </c>
      <c r="H25" s="22">
        <v>68941.81</v>
      </c>
      <c r="I25" s="22">
        <v>68941.81</v>
      </c>
      <c r="J25" s="19" t="s">
        <v>18</v>
      </c>
      <c r="K25" s="19" t="s">
        <v>18</v>
      </c>
      <c r="L25" s="19">
        <f t="shared" si="0"/>
        <v>68941.81</v>
      </c>
      <c r="M25" s="20" t="s">
        <v>18</v>
      </c>
    </row>
    <row r="26" spans="1:13" ht="26.4" x14ac:dyDescent="0.3">
      <c r="A26" s="16">
        <f t="shared" si="1"/>
        <v>21</v>
      </c>
      <c r="B26" s="23" t="s">
        <v>24</v>
      </c>
      <c r="C26" s="17" t="s">
        <v>25</v>
      </c>
      <c r="D26" s="17" t="s">
        <v>81</v>
      </c>
      <c r="E26" s="21" t="s">
        <v>82</v>
      </c>
      <c r="F26" s="17" t="s">
        <v>26</v>
      </c>
      <c r="G26" s="17">
        <v>0</v>
      </c>
      <c r="H26" s="22">
        <v>160331.51999999999</v>
      </c>
      <c r="I26" s="22">
        <v>160290.92000000001</v>
      </c>
      <c r="J26" s="19" t="s">
        <v>18</v>
      </c>
      <c r="K26" s="19" t="s">
        <v>18</v>
      </c>
      <c r="L26" s="19">
        <f t="shared" si="0"/>
        <v>160290.92000000001</v>
      </c>
      <c r="M26" s="20" t="s">
        <v>18</v>
      </c>
    </row>
    <row r="27" spans="1:13" ht="26.4" x14ac:dyDescent="0.3">
      <c r="A27" s="16">
        <f t="shared" si="1"/>
        <v>22</v>
      </c>
      <c r="B27" s="23" t="s">
        <v>24</v>
      </c>
      <c r="C27" s="23" t="s">
        <v>83</v>
      </c>
      <c r="D27" s="17" t="s">
        <v>84</v>
      </c>
      <c r="E27" s="17" t="s">
        <v>85</v>
      </c>
      <c r="F27" s="17" t="s">
        <v>19</v>
      </c>
      <c r="G27" s="17">
        <v>0</v>
      </c>
      <c r="H27" s="22">
        <v>71503.820000000007</v>
      </c>
      <c r="I27" s="22">
        <v>71503.820000000007</v>
      </c>
      <c r="J27" s="19" t="s">
        <v>18</v>
      </c>
      <c r="K27" s="19" t="s">
        <v>18</v>
      </c>
      <c r="L27" s="19">
        <f t="shared" si="0"/>
        <v>71503.820000000007</v>
      </c>
      <c r="M27" s="20" t="s">
        <v>18</v>
      </c>
    </row>
    <row r="28" spans="1:13" ht="26.4" x14ac:dyDescent="0.3">
      <c r="A28" s="16">
        <f t="shared" si="1"/>
        <v>23</v>
      </c>
      <c r="B28" s="23" t="s">
        <v>24</v>
      </c>
      <c r="C28" s="23" t="s">
        <v>31</v>
      </c>
      <c r="D28" s="17" t="s">
        <v>86</v>
      </c>
      <c r="E28" s="21" t="s">
        <v>87</v>
      </c>
      <c r="F28" s="17" t="s">
        <v>19</v>
      </c>
      <c r="G28" s="17">
        <v>0</v>
      </c>
      <c r="H28" s="22">
        <v>58286.04</v>
      </c>
      <c r="I28" s="22">
        <v>58286.04</v>
      </c>
      <c r="J28" s="19" t="s">
        <v>18</v>
      </c>
      <c r="K28" s="19" t="s">
        <v>18</v>
      </c>
      <c r="L28" s="19">
        <f t="shared" si="0"/>
        <v>58286.04</v>
      </c>
      <c r="M28" s="20" t="s">
        <v>18</v>
      </c>
    </row>
    <row r="29" spans="1:13" ht="26.4" x14ac:dyDescent="0.3">
      <c r="A29" s="16">
        <f t="shared" si="1"/>
        <v>24</v>
      </c>
      <c r="B29" s="21" t="s">
        <v>24</v>
      </c>
      <c r="C29" s="17" t="s">
        <v>88</v>
      </c>
      <c r="D29" s="23" t="s">
        <v>89</v>
      </c>
      <c r="E29" s="21" t="s">
        <v>90</v>
      </c>
      <c r="F29" s="17" t="s">
        <v>21</v>
      </c>
      <c r="G29" s="17">
        <v>0</v>
      </c>
      <c r="H29" s="22">
        <v>73077.509999999995</v>
      </c>
      <c r="I29" s="22">
        <v>67716.56</v>
      </c>
      <c r="J29" s="19" t="s">
        <v>18</v>
      </c>
      <c r="K29" s="19" t="s">
        <v>18</v>
      </c>
      <c r="L29" s="19">
        <f t="shared" si="0"/>
        <v>67716.56</v>
      </c>
      <c r="M29" s="20" t="s">
        <v>18</v>
      </c>
    </row>
    <row r="30" spans="1:13" ht="26.4" x14ac:dyDescent="0.3">
      <c r="A30" s="16">
        <f t="shared" si="1"/>
        <v>25</v>
      </c>
      <c r="B30" s="21" t="s">
        <v>24</v>
      </c>
      <c r="C30" s="17" t="s">
        <v>91</v>
      </c>
      <c r="D30" s="21" t="s">
        <v>92</v>
      </c>
      <c r="E30" s="21" t="s">
        <v>93</v>
      </c>
      <c r="F30" s="17" t="s">
        <v>21</v>
      </c>
      <c r="G30" s="17">
        <v>0</v>
      </c>
      <c r="H30" s="22">
        <v>54070.58</v>
      </c>
      <c r="I30" s="22">
        <v>52919.92</v>
      </c>
      <c r="J30" s="19" t="s">
        <v>18</v>
      </c>
      <c r="K30" s="19" t="s">
        <v>18</v>
      </c>
      <c r="L30" s="19">
        <f t="shared" si="0"/>
        <v>52919.92</v>
      </c>
      <c r="M30" s="20" t="s">
        <v>18</v>
      </c>
    </row>
    <row r="31" spans="1:13" ht="26.4" x14ac:dyDescent="0.3">
      <c r="A31" s="16">
        <f t="shared" si="1"/>
        <v>26</v>
      </c>
      <c r="B31" s="21" t="s">
        <v>24</v>
      </c>
      <c r="C31" s="17" t="s">
        <v>32</v>
      </c>
      <c r="D31" s="21" t="s">
        <v>94</v>
      </c>
      <c r="E31" s="21" t="s">
        <v>95</v>
      </c>
      <c r="F31" s="17" t="s">
        <v>26</v>
      </c>
      <c r="G31" s="17">
        <v>0</v>
      </c>
      <c r="H31" s="22">
        <v>79642.25</v>
      </c>
      <c r="I31" s="22">
        <v>79642.25</v>
      </c>
      <c r="J31" s="19" t="s">
        <v>18</v>
      </c>
      <c r="K31" s="19" t="s">
        <v>18</v>
      </c>
      <c r="L31" s="19">
        <f t="shared" si="0"/>
        <v>79642.25</v>
      </c>
      <c r="M31" s="20" t="s">
        <v>18</v>
      </c>
    </row>
    <row r="32" spans="1:13" ht="26.4" x14ac:dyDescent="0.3">
      <c r="A32" s="16">
        <f t="shared" si="1"/>
        <v>27</v>
      </c>
      <c r="B32" s="21" t="s">
        <v>24</v>
      </c>
      <c r="C32" s="17" t="s">
        <v>30</v>
      </c>
      <c r="D32" s="21" t="s">
        <v>96</v>
      </c>
      <c r="E32" s="21" t="s">
        <v>97</v>
      </c>
      <c r="F32" s="17" t="s">
        <v>19</v>
      </c>
      <c r="G32" s="17">
        <v>0</v>
      </c>
      <c r="H32" s="22">
        <v>402040.28</v>
      </c>
      <c r="I32" s="22">
        <v>401849.88</v>
      </c>
      <c r="J32" s="19" t="s">
        <v>18</v>
      </c>
      <c r="K32" s="19" t="s">
        <v>18</v>
      </c>
      <c r="L32" s="19">
        <f t="shared" si="0"/>
        <v>401849.88</v>
      </c>
      <c r="M32" s="20" t="s">
        <v>18</v>
      </c>
    </row>
    <row r="33" spans="1:13" ht="26.4" x14ac:dyDescent="0.3">
      <c r="A33" s="16">
        <f t="shared" si="1"/>
        <v>28</v>
      </c>
      <c r="B33" s="21" t="s">
        <v>24</v>
      </c>
      <c r="C33" s="17" t="s">
        <v>98</v>
      </c>
      <c r="D33" s="21" t="s">
        <v>99</v>
      </c>
      <c r="E33" s="21" t="s">
        <v>100</v>
      </c>
      <c r="F33" s="17" t="s">
        <v>26</v>
      </c>
      <c r="G33" s="17">
        <v>0</v>
      </c>
      <c r="H33" s="22">
        <v>4697.21</v>
      </c>
      <c r="I33" s="22">
        <v>4697.21</v>
      </c>
      <c r="J33" s="19" t="s">
        <v>18</v>
      </c>
      <c r="K33" s="19" t="s">
        <v>18</v>
      </c>
      <c r="L33" s="19">
        <f t="shared" si="0"/>
        <v>4697.21</v>
      </c>
      <c r="M33" s="20" t="s">
        <v>18</v>
      </c>
    </row>
    <row r="34" spans="1:13" ht="26.4" x14ac:dyDescent="0.3">
      <c r="A34" s="16">
        <f t="shared" si="1"/>
        <v>29</v>
      </c>
      <c r="B34" s="21" t="s">
        <v>24</v>
      </c>
      <c r="C34" s="17" t="s">
        <v>29</v>
      </c>
      <c r="D34" s="21" t="s">
        <v>101</v>
      </c>
      <c r="E34" s="21" t="s">
        <v>102</v>
      </c>
      <c r="F34" s="17" t="s">
        <v>26</v>
      </c>
      <c r="G34" s="17">
        <v>0</v>
      </c>
      <c r="H34" s="22">
        <v>244219.49</v>
      </c>
      <c r="I34" s="22">
        <v>244216.09</v>
      </c>
      <c r="J34" s="19" t="s">
        <v>18</v>
      </c>
      <c r="K34" s="19" t="s">
        <v>18</v>
      </c>
      <c r="L34" s="19">
        <f t="shared" si="0"/>
        <v>244216.09</v>
      </c>
      <c r="M34" s="20" t="s">
        <v>18</v>
      </c>
    </row>
    <row r="35" spans="1:13" ht="26.4" x14ac:dyDescent="0.3">
      <c r="A35" s="16">
        <f t="shared" si="1"/>
        <v>30</v>
      </c>
      <c r="B35" s="21" t="s">
        <v>24</v>
      </c>
      <c r="C35" s="17" t="s">
        <v>30</v>
      </c>
      <c r="D35" s="17" t="s">
        <v>103</v>
      </c>
      <c r="E35" s="21" t="s">
        <v>104</v>
      </c>
      <c r="F35" s="17" t="s">
        <v>105</v>
      </c>
      <c r="G35" s="17">
        <v>0</v>
      </c>
      <c r="H35" s="22">
        <v>102431.94</v>
      </c>
      <c r="I35" s="22">
        <v>102400.27</v>
      </c>
      <c r="J35" s="19" t="s">
        <v>18</v>
      </c>
      <c r="K35" s="19" t="s">
        <v>18</v>
      </c>
      <c r="L35" s="19">
        <f t="shared" si="0"/>
        <v>102400.27</v>
      </c>
      <c r="M35" s="20" t="s">
        <v>18</v>
      </c>
    </row>
    <row r="36" spans="1:13" ht="26.4" x14ac:dyDescent="0.3">
      <c r="A36" s="16">
        <f t="shared" si="1"/>
        <v>31</v>
      </c>
      <c r="B36" s="21" t="s">
        <v>24</v>
      </c>
      <c r="C36" s="17" t="s">
        <v>40</v>
      </c>
      <c r="D36" s="17" t="s">
        <v>106</v>
      </c>
      <c r="E36" s="21" t="s">
        <v>107</v>
      </c>
      <c r="F36" s="17" t="s">
        <v>108</v>
      </c>
      <c r="G36" s="17">
        <v>0</v>
      </c>
      <c r="H36" s="22">
        <v>417600.05</v>
      </c>
      <c r="I36" s="22">
        <v>417600.05</v>
      </c>
      <c r="J36" s="19" t="s">
        <v>18</v>
      </c>
      <c r="K36" s="19" t="s">
        <v>18</v>
      </c>
      <c r="L36" s="19">
        <f t="shared" si="0"/>
        <v>417600.05</v>
      </c>
      <c r="M36" s="20" t="s">
        <v>18</v>
      </c>
    </row>
    <row r="37" spans="1:13" ht="26.4" x14ac:dyDescent="0.3">
      <c r="A37" s="16">
        <f t="shared" si="1"/>
        <v>32</v>
      </c>
      <c r="B37" s="21" t="s">
        <v>24</v>
      </c>
      <c r="C37" s="17" t="s">
        <v>98</v>
      </c>
      <c r="D37" s="17" t="s">
        <v>109</v>
      </c>
      <c r="E37" s="21" t="s">
        <v>110</v>
      </c>
      <c r="F37" s="17" t="s">
        <v>111</v>
      </c>
      <c r="G37" s="17">
        <v>0</v>
      </c>
      <c r="H37" s="22">
        <v>4245.66</v>
      </c>
      <c r="I37" s="22">
        <v>4245.66</v>
      </c>
      <c r="J37" s="19" t="s">
        <v>18</v>
      </c>
      <c r="K37" s="19" t="s">
        <v>18</v>
      </c>
      <c r="L37" s="19">
        <f t="shared" si="0"/>
        <v>4245.66</v>
      </c>
      <c r="M37" s="20" t="s">
        <v>18</v>
      </c>
    </row>
    <row r="38" spans="1:13" ht="26.4" x14ac:dyDescent="0.3">
      <c r="A38" s="16">
        <f t="shared" si="1"/>
        <v>33</v>
      </c>
      <c r="B38" s="21" t="s">
        <v>24</v>
      </c>
      <c r="C38" s="17" t="s">
        <v>23</v>
      </c>
      <c r="D38" s="17" t="s">
        <v>112</v>
      </c>
      <c r="E38" s="21" t="s">
        <v>113</v>
      </c>
      <c r="F38" s="17" t="s">
        <v>114</v>
      </c>
      <c r="G38" s="17">
        <v>0</v>
      </c>
      <c r="H38" s="22">
        <v>58743.03</v>
      </c>
      <c r="I38" s="22">
        <v>57454.16</v>
      </c>
      <c r="J38" s="19" t="s">
        <v>18</v>
      </c>
      <c r="K38" s="19" t="s">
        <v>18</v>
      </c>
      <c r="L38" s="19">
        <f t="shared" si="0"/>
        <v>57454.16</v>
      </c>
      <c r="M38" s="20" t="s">
        <v>18</v>
      </c>
    </row>
    <row r="39" spans="1:13" ht="26.4" x14ac:dyDescent="0.3">
      <c r="A39" s="16">
        <f t="shared" si="1"/>
        <v>34</v>
      </c>
      <c r="B39" s="21" t="s">
        <v>24</v>
      </c>
      <c r="C39" s="17" t="s">
        <v>74</v>
      </c>
      <c r="D39" s="17" t="s">
        <v>115</v>
      </c>
      <c r="E39" s="21" t="s">
        <v>116</v>
      </c>
      <c r="F39" s="17" t="s">
        <v>117</v>
      </c>
      <c r="G39" s="17">
        <v>0</v>
      </c>
      <c r="H39" s="24">
        <v>72517.25</v>
      </c>
      <c r="I39" s="24">
        <v>72517.25</v>
      </c>
      <c r="J39" s="19" t="s">
        <v>18</v>
      </c>
      <c r="K39" s="19" t="s">
        <v>18</v>
      </c>
      <c r="L39" s="19">
        <f t="shared" si="0"/>
        <v>72517.25</v>
      </c>
      <c r="M39" s="20" t="s">
        <v>18</v>
      </c>
    </row>
    <row r="40" spans="1:13" ht="26.4" x14ac:dyDescent="0.3">
      <c r="A40" s="16">
        <f t="shared" si="1"/>
        <v>35</v>
      </c>
      <c r="B40" s="21" t="s">
        <v>24</v>
      </c>
      <c r="C40" s="17" t="s">
        <v>74</v>
      </c>
      <c r="D40" s="17" t="s">
        <v>118</v>
      </c>
      <c r="E40" s="21" t="s">
        <v>119</v>
      </c>
      <c r="F40" s="17" t="s">
        <v>120</v>
      </c>
      <c r="G40" s="17">
        <v>0</v>
      </c>
      <c r="H40" s="24">
        <v>88821.77</v>
      </c>
      <c r="I40" s="24">
        <v>88144.09</v>
      </c>
      <c r="J40" s="19" t="s">
        <v>18</v>
      </c>
      <c r="K40" s="19" t="s">
        <v>18</v>
      </c>
      <c r="L40" s="19">
        <f t="shared" si="0"/>
        <v>88144.09</v>
      </c>
      <c r="M40" s="20" t="s">
        <v>18</v>
      </c>
    </row>
    <row r="41" spans="1:13" ht="26.4" x14ac:dyDescent="0.3">
      <c r="A41" s="16">
        <f t="shared" si="1"/>
        <v>36</v>
      </c>
      <c r="B41" s="21" t="s">
        <v>24</v>
      </c>
      <c r="C41" s="17" t="s">
        <v>22</v>
      </c>
      <c r="D41" s="17" t="s">
        <v>121</v>
      </c>
      <c r="E41" s="21" t="s">
        <v>122</v>
      </c>
      <c r="F41" s="17" t="s">
        <v>123</v>
      </c>
      <c r="G41" s="17">
        <v>0</v>
      </c>
      <c r="H41" s="24">
        <v>64356.86</v>
      </c>
      <c r="I41" s="24">
        <v>62227.41</v>
      </c>
      <c r="J41" s="19" t="s">
        <v>18</v>
      </c>
      <c r="K41" s="19" t="s">
        <v>18</v>
      </c>
      <c r="L41" s="19">
        <f t="shared" si="0"/>
        <v>62227.41</v>
      </c>
      <c r="M41" s="20" t="s">
        <v>18</v>
      </c>
    </row>
    <row r="42" spans="1:13" ht="26.4" x14ac:dyDescent="0.3">
      <c r="A42" s="16">
        <f t="shared" si="1"/>
        <v>37</v>
      </c>
      <c r="B42" s="21" t="s">
        <v>24</v>
      </c>
      <c r="C42" s="17" t="s">
        <v>30</v>
      </c>
      <c r="D42" s="17" t="s">
        <v>124</v>
      </c>
      <c r="E42" s="21" t="s">
        <v>125</v>
      </c>
      <c r="F42" s="17" t="s">
        <v>126</v>
      </c>
      <c r="G42" s="17">
        <v>0</v>
      </c>
      <c r="H42" s="24">
        <v>540832.56999999995</v>
      </c>
      <c r="I42" s="24">
        <v>540516.05000000005</v>
      </c>
      <c r="J42" s="19" t="s">
        <v>18</v>
      </c>
      <c r="K42" s="19" t="s">
        <v>18</v>
      </c>
      <c r="L42" s="19">
        <f t="shared" si="0"/>
        <v>540516.05000000005</v>
      </c>
      <c r="M42" s="20" t="s">
        <v>18</v>
      </c>
    </row>
    <row r="43" spans="1:13" ht="26.4" x14ac:dyDescent="0.3">
      <c r="A43" s="16">
        <f t="shared" si="1"/>
        <v>38</v>
      </c>
      <c r="B43" s="21" t="s">
        <v>24</v>
      </c>
      <c r="C43" s="17" t="s">
        <v>30</v>
      </c>
      <c r="D43" s="17" t="s">
        <v>127</v>
      </c>
      <c r="E43" s="21" t="s">
        <v>128</v>
      </c>
      <c r="F43" s="17" t="s">
        <v>129</v>
      </c>
      <c r="G43" s="17">
        <v>0</v>
      </c>
      <c r="H43" s="24">
        <v>960667.41</v>
      </c>
      <c r="I43" s="24">
        <v>960065.92</v>
      </c>
      <c r="J43" s="19" t="s">
        <v>18</v>
      </c>
      <c r="K43" s="19" t="s">
        <v>18</v>
      </c>
      <c r="L43" s="19">
        <f t="shared" si="0"/>
        <v>960065.92</v>
      </c>
      <c r="M43" s="20" t="s">
        <v>18</v>
      </c>
    </row>
    <row r="44" spans="1:13" ht="26.4" x14ac:dyDescent="0.3">
      <c r="A44" s="16">
        <f t="shared" si="1"/>
        <v>39</v>
      </c>
      <c r="B44" s="21" t="s">
        <v>24</v>
      </c>
      <c r="C44" s="17" t="s">
        <v>28</v>
      </c>
      <c r="D44" s="17" t="s">
        <v>130</v>
      </c>
      <c r="E44" s="21" t="s">
        <v>131</v>
      </c>
      <c r="F44" s="17" t="s">
        <v>132</v>
      </c>
      <c r="G44" s="17">
        <v>0</v>
      </c>
      <c r="H44" s="24">
        <v>70699.8</v>
      </c>
      <c r="I44" s="24">
        <v>68204.160000000003</v>
      </c>
      <c r="J44" s="19" t="s">
        <v>18</v>
      </c>
      <c r="K44" s="19" t="s">
        <v>18</v>
      </c>
      <c r="L44" s="19">
        <f t="shared" si="0"/>
        <v>68204.160000000003</v>
      </c>
      <c r="M44" s="20" t="s">
        <v>18</v>
      </c>
    </row>
    <row r="45" spans="1:13" ht="26.4" x14ac:dyDescent="0.3">
      <c r="A45" s="16">
        <f t="shared" si="1"/>
        <v>40</v>
      </c>
      <c r="B45" s="21" t="s">
        <v>24</v>
      </c>
      <c r="C45" s="17" t="s">
        <v>133</v>
      </c>
      <c r="D45" s="17" t="s">
        <v>134</v>
      </c>
      <c r="E45" s="21" t="s">
        <v>135</v>
      </c>
      <c r="F45" s="17" t="s">
        <v>136</v>
      </c>
      <c r="G45" s="17">
        <v>0</v>
      </c>
      <c r="H45" s="24">
        <v>87011.31</v>
      </c>
      <c r="I45" s="24">
        <v>85854.2</v>
      </c>
      <c r="J45" s="19" t="s">
        <v>18</v>
      </c>
      <c r="K45" s="19" t="s">
        <v>18</v>
      </c>
      <c r="L45" s="19">
        <f t="shared" si="0"/>
        <v>85854.2</v>
      </c>
      <c r="M45" s="20" t="s">
        <v>18</v>
      </c>
    </row>
    <row r="46" spans="1:13" ht="26.4" x14ac:dyDescent="0.3">
      <c r="A46" s="16">
        <f t="shared" si="1"/>
        <v>41</v>
      </c>
      <c r="B46" s="21" t="s">
        <v>24</v>
      </c>
      <c r="C46" s="17" t="s">
        <v>137</v>
      </c>
      <c r="D46" s="17" t="s">
        <v>138</v>
      </c>
      <c r="E46" s="17" t="s">
        <v>139</v>
      </c>
      <c r="F46" s="17" t="s">
        <v>140</v>
      </c>
      <c r="G46" s="17">
        <v>0</v>
      </c>
      <c r="H46" s="24">
        <v>63802.71</v>
      </c>
      <c r="I46" s="24">
        <v>60479.23</v>
      </c>
      <c r="J46" s="19" t="s">
        <v>18</v>
      </c>
      <c r="K46" s="19" t="s">
        <v>18</v>
      </c>
      <c r="L46" s="19">
        <f t="shared" si="0"/>
        <v>60479.23</v>
      </c>
      <c r="M46" s="20" t="s">
        <v>18</v>
      </c>
    </row>
    <row r="47" spans="1:13" ht="26.4" x14ac:dyDescent="0.3">
      <c r="A47" s="16">
        <f t="shared" si="1"/>
        <v>42</v>
      </c>
      <c r="B47" s="21" t="s">
        <v>24</v>
      </c>
      <c r="C47" s="17" t="s">
        <v>141</v>
      </c>
      <c r="D47" s="17" t="s">
        <v>142</v>
      </c>
      <c r="E47" s="21" t="s">
        <v>143</v>
      </c>
      <c r="F47" s="17" t="s">
        <v>144</v>
      </c>
      <c r="G47" s="17">
        <v>0</v>
      </c>
      <c r="H47" s="24">
        <v>59724.32</v>
      </c>
      <c r="I47" s="24">
        <v>52813.61</v>
      </c>
      <c r="J47" s="19" t="s">
        <v>18</v>
      </c>
      <c r="K47" s="19" t="s">
        <v>18</v>
      </c>
      <c r="L47" s="19">
        <f t="shared" si="0"/>
        <v>52813.61</v>
      </c>
      <c r="M47" s="20" t="s">
        <v>18</v>
      </c>
    </row>
    <row r="48" spans="1:13" ht="26.4" x14ac:dyDescent="0.3">
      <c r="A48" s="16">
        <f t="shared" si="1"/>
        <v>43</v>
      </c>
      <c r="B48" s="21" t="s">
        <v>24</v>
      </c>
      <c r="C48" s="17" t="s">
        <v>37</v>
      </c>
      <c r="D48" s="17" t="s">
        <v>145</v>
      </c>
      <c r="E48" s="21" t="s">
        <v>146</v>
      </c>
      <c r="F48" s="17" t="s">
        <v>147</v>
      </c>
      <c r="G48" s="17">
        <v>0</v>
      </c>
      <c r="H48" s="24">
        <v>662127.9</v>
      </c>
      <c r="I48" s="24">
        <v>661550.30000000005</v>
      </c>
      <c r="J48" s="19" t="s">
        <v>18</v>
      </c>
      <c r="K48" s="19" t="s">
        <v>18</v>
      </c>
      <c r="L48" s="19">
        <f t="shared" si="0"/>
        <v>661550.30000000005</v>
      </c>
      <c r="M48" s="20" t="s">
        <v>18</v>
      </c>
    </row>
    <row r="49" spans="1:20" ht="26.4" x14ac:dyDescent="0.3">
      <c r="A49" s="16">
        <f t="shared" si="1"/>
        <v>44</v>
      </c>
      <c r="B49" s="21" t="s">
        <v>24</v>
      </c>
      <c r="C49" s="17" t="s">
        <v>148</v>
      </c>
      <c r="D49" s="17" t="s">
        <v>149</v>
      </c>
      <c r="E49" s="21" t="s">
        <v>150</v>
      </c>
      <c r="F49" s="17" t="s">
        <v>151</v>
      </c>
      <c r="G49" s="17">
        <v>0</v>
      </c>
      <c r="H49" s="24">
        <v>447782.11</v>
      </c>
      <c r="I49" s="24">
        <v>447470.61</v>
      </c>
      <c r="J49" s="19" t="s">
        <v>18</v>
      </c>
      <c r="K49" s="19" t="s">
        <v>18</v>
      </c>
      <c r="L49" s="19">
        <f t="shared" si="0"/>
        <v>447470.61</v>
      </c>
      <c r="M49" s="20" t="s">
        <v>18</v>
      </c>
    </row>
    <row r="50" spans="1:20" ht="39.6" x14ac:dyDescent="0.3">
      <c r="A50" s="16">
        <f t="shared" si="1"/>
        <v>45</v>
      </c>
      <c r="B50" s="21" t="s">
        <v>24</v>
      </c>
      <c r="C50" s="17" t="s">
        <v>152</v>
      </c>
      <c r="D50" s="17" t="s">
        <v>153</v>
      </c>
      <c r="E50" s="21" t="s">
        <v>154</v>
      </c>
      <c r="F50" s="17" t="s">
        <v>155</v>
      </c>
      <c r="G50" s="17">
        <v>0</v>
      </c>
      <c r="H50" s="24">
        <v>88821.66</v>
      </c>
      <c r="I50" s="24">
        <v>88371.01</v>
      </c>
      <c r="J50" s="19" t="s">
        <v>18</v>
      </c>
      <c r="K50" s="19" t="s">
        <v>18</v>
      </c>
      <c r="L50" s="19">
        <f t="shared" si="0"/>
        <v>88371.01</v>
      </c>
      <c r="M50" s="20" t="s">
        <v>18</v>
      </c>
    </row>
    <row r="51" spans="1:20" ht="26.4" x14ac:dyDescent="0.3">
      <c r="A51" s="16">
        <f t="shared" si="1"/>
        <v>46</v>
      </c>
      <c r="B51" s="21" t="s">
        <v>24</v>
      </c>
      <c r="C51" s="17" t="s">
        <v>156</v>
      </c>
      <c r="D51" s="17" t="s">
        <v>157</v>
      </c>
      <c r="E51" s="21" t="s">
        <v>158</v>
      </c>
      <c r="F51" s="17" t="s">
        <v>159</v>
      </c>
      <c r="G51" s="17">
        <v>0</v>
      </c>
      <c r="H51" s="24">
        <v>126907.2</v>
      </c>
      <c r="I51" s="24">
        <v>125611.32</v>
      </c>
      <c r="J51" s="19" t="s">
        <v>18</v>
      </c>
      <c r="K51" s="19" t="s">
        <v>18</v>
      </c>
      <c r="L51" s="19">
        <f t="shared" si="0"/>
        <v>125611.32</v>
      </c>
      <c r="M51" s="20" t="s">
        <v>18</v>
      </c>
    </row>
    <row r="52" spans="1:20" ht="26.4" x14ac:dyDescent="0.3">
      <c r="A52" s="16">
        <f t="shared" si="1"/>
        <v>47</v>
      </c>
      <c r="B52" s="21" t="s">
        <v>24</v>
      </c>
      <c r="C52" s="21" t="s">
        <v>160</v>
      </c>
      <c r="D52" s="17" t="s">
        <v>161</v>
      </c>
      <c r="E52" s="21" t="s">
        <v>162</v>
      </c>
      <c r="F52" s="17" t="s">
        <v>163</v>
      </c>
      <c r="G52" s="17">
        <v>0</v>
      </c>
      <c r="H52" s="24">
        <v>64908.79</v>
      </c>
      <c r="I52" s="24">
        <v>64881.96</v>
      </c>
      <c r="J52" s="19" t="s">
        <v>18</v>
      </c>
      <c r="K52" s="19" t="s">
        <v>18</v>
      </c>
      <c r="L52" s="19">
        <f t="shared" si="0"/>
        <v>64881.96</v>
      </c>
      <c r="M52" s="20" t="s">
        <v>18</v>
      </c>
    </row>
    <row r="53" spans="1:20" ht="26.4" x14ac:dyDescent="0.3">
      <c r="A53" s="16">
        <f t="shared" si="1"/>
        <v>48</v>
      </c>
      <c r="B53" s="21" t="s">
        <v>24</v>
      </c>
      <c r="C53" s="23" t="s">
        <v>22</v>
      </c>
      <c r="D53" s="17" t="s">
        <v>164</v>
      </c>
      <c r="E53" s="21" t="s">
        <v>165</v>
      </c>
      <c r="F53" s="17" t="s">
        <v>166</v>
      </c>
      <c r="G53" s="17">
        <v>0</v>
      </c>
      <c r="H53" s="24">
        <v>63296.91</v>
      </c>
      <c r="I53" s="24">
        <v>63184.44</v>
      </c>
      <c r="J53" s="19" t="s">
        <v>18</v>
      </c>
      <c r="K53" s="19" t="s">
        <v>18</v>
      </c>
      <c r="L53" s="19">
        <f t="shared" si="0"/>
        <v>63184.44</v>
      </c>
      <c r="M53" s="20" t="s">
        <v>18</v>
      </c>
    </row>
    <row r="54" spans="1:20" ht="26.4" x14ac:dyDescent="0.3">
      <c r="A54" s="16">
        <f t="shared" si="1"/>
        <v>49</v>
      </c>
      <c r="B54" s="21" t="s">
        <v>24</v>
      </c>
      <c r="C54" s="17" t="s">
        <v>167</v>
      </c>
      <c r="D54" s="17" t="s">
        <v>168</v>
      </c>
      <c r="E54" s="21" t="s">
        <v>169</v>
      </c>
      <c r="F54" s="17" t="s">
        <v>170</v>
      </c>
      <c r="G54" s="17">
        <v>0</v>
      </c>
      <c r="H54" s="24">
        <v>53843.4</v>
      </c>
      <c r="I54" s="24">
        <v>52919.31</v>
      </c>
      <c r="J54" s="19" t="s">
        <v>18</v>
      </c>
      <c r="K54" s="19" t="s">
        <v>18</v>
      </c>
      <c r="L54" s="19">
        <f t="shared" si="0"/>
        <v>52919.31</v>
      </c>
      <c r="M54" s="20" t="s">
        <v>18</v>
      </c>
    </row>
    <row r="55" spans="1:20" ht="26.4" x14ac:dyDescent="0.3">
      <c r="A55" s="16">
        <f t="shared" si="1"/>
        <v>50</v>
      </c>
      <c r="B55" s="21" t="s">
        <v>24</v>
      </c>
      <c r="C55" s="17" t="s">
        <v>31</v>
      </c>
      <c r="D55" s="17" t="s">
        <v>171</v>
      </c>
      <c r="E55" s="21" t="s">
        <v>172</v>
      </c>
      <c r="F55" s="17" t="s">
        <v>173</v>
      </c>
      <c r="G55" s="17">
        <v>0</v>
      </c>
      <c r="H55" s="24">
        <v>166486.28</v>
      </c>
      <c r="I55" s="24">
        <v>166486.28</v>
      </c>
      <c r="J55" s="19" t="s">
        <v>18</v>
      </c>
      <c r="K55" s="19" t="s">
        <v>18</v>
      </c>
      <c r="L55" s="19">
        <f t="shared" si="0"/>
        <v>166486.28</v>
      </c>
      <c r="M55" s="20" t="s">
        <v>18</v>
      </c>
    </row>
    <row r="56" spans="1:20" s="2" customFormat="1" ht="23.25" customHeight="1" x14ac:dyDescent="0.3">
      <c r="A56" s="10" t="s">
        <v>10</v>
      </c>
      <c r="B56" s="10"/>
      <c r="C56" s="10"/>
      <c r="D56" s="10"/>
      <c r="E56" s="10"/>
      <c r="F56" s="10"/>
      <c r="G56" s="11"/>
      <c r="H56" s="25">
        <f>SUM(H6:H55)</f>
        <v>8634662.75</v>
      </c>
      <c r="I56" s="25">
        <f>SUM(I6:I55)</f>
        <v>8580740.2699999996</v>
      </c>
      <c r="J56" s="19" t="s">
        <v>18</v>
      </c>
      <c r="K56" s="19" t="s">
        <v>18</v>
      </c>
      <c r="L56" s="25">
        <f>SUM(L6:L55)</f>
        <v>8580740.2699999996</v>
      </c>
      <c r="M56" s="19" t="s">
        <v>18</v>
      </c>
    </row>
    <row r="57" spans="1:20" x14ac:dyDescent="0.3">
      <c r="A57" s="1"/>
      <c r="B57" s="1"/>
      <c r="C57" s="1"/>
      <c r="D57" s="1"/>
      <c r="E57" s="1"/>
      <c r="F57" s="1"/>
      <c r="G57" s="1"/>
      <c r="H57" s="3"/>
      <c r="I57" s="1"/>
      <c r="K57" s="1"/>
      <c r="L57" s="1"/>
      <c r="M57" s="1"/>
    </row>
    <row r="58" spans="1:20" x14ac:dyDescent="0.3">
      <c r="A58" s="28" t="s">
        <v>175</v>
      </c>
      <c r="B58" s="29"/>
      <c r="C58" s="29"/>
      <c r="D58" s="29"/>
      <c r="E58" s="29"/>
      <c r="F58" s="29"/>
      <c r="G58" s="1"/>
      <c r="H58" s="3"/>
      <c r="I58" s="1"/>
      <c r="K58" s="1"/>
      <c r="L58" s="1"/>
      <c r="M58" s="1"/>
    </row>
    <row r="59" spans="1:20" x14ac:dyDescent="0.3">
      <c r="A59" s="5" t="s">
        <v>15</v>
      </c>
      <c r="B59" s="31" t="s">
        <v>16</v>
      </c>
      <c r="C59" s="31"/>
      <c r="D59" s="31"/>
      <c r="E59" s="31"/>
      <c r="F59" s="31"/>
      <c r="G59" s="31"/>
      <c r="H59" s="31"/>
      <c r="I59" s="6"/>
      <c r="J59" s="6"/>
      <c r="K59" s="6"/>
      <c r="L59" s="7"/>
      <c r="M59" s="6"/>
    </row>
    <row r="60" spans="1:20" x14ac:dyDescent="0.3">
      <c r="A60" s="8"/>
      <c r="B60" s="8"/>
      <c r="C60" s="8"/>
      <c r="D60" s="8"/>
      <c r="E60" s="8"/>
      <c r="F60" s="8"/>
      <c r="G60" s="9"/>
      <c r="H60" s="6"/>
      <c r="I60" s="6"/>
      <c r="J60" s="6"/>
      <c r="K60" s="6"/>
      <c r="L60" s="7"/>
      <c r="M60" s="6"/>
    </row>
    <row r="61" spans="1:20" ht="48" customHeight="1" x14ac:dyDescent="0.3">
      <c r="A61" s="32" t="s">
        <v>17</v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</row>
    <row r="64" spans="1:20" ht="15.6" x14ac:dyDescent="0.3">
      <c r="A64" s="12"/>
      <c r="H64"/>
      <c r="M64" s="12"/>
      <c r="T64" s="12"/>
    </row>
  </sheetData>
  <mergeCells count="14">
    <mergeCell ref="L1:M1"/>
    <mergeCell ref="A58:F58"/>
    <mergeCell ref="A2:M2"/>
    <mergeCell ref="B59:H59"/>
    <mergeCell ref="A61:M61"/>
    <mergeCell ref="A3:A4"/>
    <mergeCell ref="B3:B4"/>
    <mergeCell ref="C3:C4"/>
    <mergeCell ref="D3:D4"/>
    <mergeCell ref="E3:E4"/>
    <mergeCell ref="F3:F4"/>
    <mergeCell ref="G3:G4"/>
    <mergeCell ref="H3:H4"/>
    <mergeCell ref="I3:M3"/>
  </mergeCells>
  <conditionalFormatting sqref="E10">
    <cfRule type="duplicateValues" dxfId="27" priority="25"/>
  </conditionalFormatting>
  <conditionalFormatting sqref="E11">
    <cfRule type="duplicateValues" dxfId="26" priority="23"/>
  </conditionalFormatting>
  <conditionalFormatting sqref="E12">
    <cfRule type="duplicateValues" dxfId="25" priority="16"/>
  </conditionalFormatting>
  <conditionalFormatting sqref="E13">
    <cfRule type="duplicateValues" dxfId="24" priority="15"/>
  </conditionalFormatting>
  <conditionalFormatting sqref="E14">
    <cfRule type="duplicateValues" dxfId="23" priority="14"/>
  </conditionalFormatting>
  <conditionalFormatting sqref="E17">
    <cfRule type="duplicateValues" dxfId="22" priority="13"/>
  </conditionalFormatting>
  <conditionalFormatting sqref="E18">
    <cfRule type="duplicateValues" dxfId="21" priority="12"/>
  </conditionalFormatting>
  <conditionalFormatting sqref="E19">
    <cfRule type="duplicateValues" dxfId="20" priority="22"/>
  </conditionalFormatting>
  <conditionalFormatting sqref="E9">
    <cfRule type="duplicateValues" dxfId="19" priority="24"/>
  </conditionalFormatting>
  <conditionalFormatting sqref="E20">
    <cfRule type="duplicateValues" dxfId="18" priority="21"/>
  </conditionalFormatting>
  <conditionalFormatting sqref="E21">
    <cfRule type="duplicateValues" dxfId="17" priority="20"/>
  </conditionalFormatting>
  <conditionalFormatting sqref="E22:E23">
    <cfRule type="duplicateValues" dxfId="16" priority="19"/>
  </conditionalFormatting>
  <conditionalFormatting sqref="E25">
    <cfRule type="duplicateValues" dxfId="15" priority="18"/>
  </conditionalFormatting>
  <conditionalFormatting sqref="E26">
    <cfRule type="duplicateValues" dxfId="14" priority="17"/>
  </conditionalFormatting>
  <conditionalFormatting sqref="E9">
    <cfRule type="duplicateValues" dxfId="13" priority="11"/>
  </conditionalFormatting>
  <conditionalFormatting sqref="E21">
    <cfRule type="duplicateValues" dxfId="12" priority="10"/>
  </conditionalFormatting>
  <conditionalFormatting sqref="E22:E23">
    <cfRule type="duplicateValues" dxfId="11" priority="9"/>
  </conditionalFormatting>
  <conditionalFormatting sqref="E24">
    <cfRule type="duplicateValues" dxfId="10" priority="8"/>
  </conditionalFormatting>
  <conditionalFormatting sqref="E25">
    <cfRule type="duplicateValues" dxfId="9" priority="7"/>
  </conditionalFormatting>
  <conditionalFormatting sqref="E26">
    <cfRule type="duplicateValues" dxfId="8" priority="6"/>
  </conditionalFormatting>
  <conditionalFormatting sqref="E27">
    <cfRule type="duplicateValues" dxfId="7" priority="5"/>
  </conditionalFormatting>
  <conditionalFormatting sqref="E31:E46">
    <cfRule type="duplicateValues" dxfId="6" priority="1"/>
  </conditionalFormatting>
  <conditionalFormatting sqref="E31:E46">
    <cfRule type="duplicateValues" dxfId="5" priority="2"/>
  </conditionalFormatting>
  <conditionalFormatting sqref="E31:E46">
    <cfRule type="duplicateValues" dxfId="4" priority="3"/>
  </conditionalFormatting>
  <conditionalFormatting sqref="E31:E46">
    <cfRule type="duplicateValues" dxfId="3" priority="4"/>
  </conditionalFormatting>
  <conditionalFormatting sqref="E6 E47:E55 E24:E30">
    <cfRule type="duplicateValues" dxfId="2" priority="26"/>
  </conditionalFormatting>
  <conditionalFormatting sqref="E6 E47:E55 E27:E30">
    <cfRule type="duplicateValues" dxfId="1" priority="27"/>
  </conditionalFormatting>
  <conditionalFormatting sqref="E6 E47:E55 E28:E30">
    <cfRule type="duplicateValues" dxfId="0" priority="28"/>
  </conditionalFormatting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Хорева Анастасия Владимировна</dc:creator>
  <cp:lastModifiedBy>Уткина Елена Владимировна</cp:lastModifiedBy>
  <cp:lastPrinted>2026-02-18T06:39:04Z</cp:lastPrinted>
  <dcterms:created xsi:type="dcterms:W3CDTF">2025-05-13T07:49:53Z</dcterms:created>
  <dcterms:modified xsi:type="dcterms:W3CDTF">2026-02-18T06:39:07Z</dcterms:modified>
</cp:coreProperties>
</file>